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Administration\Homepage\Aktuelles\2024\"/>
    </mc:Choice>
  </mc:AlternateContent>
  <xr:revisionPtr revIDLastSave="0" documentId="13_ncr:1_{3D40E7B5-D8EA-45B2-8465-FBA30E96D27F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Privatkunden und Kleingewerbe" sheetId="3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23" i="3"/>
  <c r="I32" i="3"/>
  <c r="I33" i="3"/>
  <c r="E19" i="3"/>
  <c r="I19" i="3"/>
  <c r="E20" i="3"/>
  <c r="I21" i="3"/>
  <c r="I22" i="3"/>
  <c r="E25" i="3"/>
  <c r="I25" i="3"/>
  <c r="I26" i="3"/>
  <c r="E28" i="3"/>
  <c r="I28" i="3"/>
  <c r="E29" i="3"/>
  <c r="I29" i="3"/>
  <c r="I30" i="3"/>
  <c r="I34" i="3"/>
  <c r="H22" i="3"/>
  <c r="F22" i="3"/>
  <c r="F21" i="3"/>
  <c r="H21" i="3"/>
  <c r="E22" i="3"/>
  <c r="E21" i="3"/>
</calcChain>
</file>

<file path=xl/sharedStrings.xml><?xml version="1.0" encoding="utf-8"?>
<sst xmlns="http://schemas.openxmlformats.org/spreadsheetml/2006/main" count="34" uniqueCount="26">
  <si>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</si>
  <si>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</si>
  <si>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</si>
  <si>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</si>
  <si>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</si>
  <si>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</si>
  <si>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</si>
  <si>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</si>
  <si>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</si>
  <si>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</si>
  <si>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</si>
  <si>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</si>
  <si>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</si>
  <si>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Darf das EW XYZ Ihren elektrischen Wassererwärmer (z.B. Boiler) schalten?</t>
  </si>
  <si>
    <t>Darf das EW XYZ Ihre elektrische Wärme/Kälteanlage schalten?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</si>
  <si>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</si>
  <si>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</si>
  <si>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</si>
  <si>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</si>
  <si>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</si>
  <si>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</si>
  <si>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</si>
  <si>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Tarifrechner für Privatkunden und Kleingewerbe 2024</t>
  </si>
  <si>
    <t>Wie viele Monate beziehen Sie im 2024 Energie vom EW XYZ?</t>
  </si>
  <si>
    <t>Wie viel Energie beziehen Sie im 2024 vom EW XYZ?</t>
  </si>
  <si>
    <t>zuzüglich MwSt. 8.1%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</si>
</sst>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227" y="1108364"/>
          <a:ext cx="7542068" cy="1539009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71CE-3D57-5740-A5BD-0051C2043FCD}">
  <sheetPr codeName="Sheet3"/>
  <dimension ref="C1:K36"/>
  <sheetViews>
    <sheetView showGridLines="0" tabSelected="1" topLeftCell="A13" zoomScale="110" zoomScaleNormal="110" workbookViewId="0">
      <selection activeCell="D20" sqref="D20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6.625" style="1" customWidth="1"/>
    <col min="8" max="8" width="2.875" style="1" customWidth="1"/>
    <col min="9" max="9" width="12.875" style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22</v>
      </c>
      <c r="D3" s="3"/>
      <c r="K3" s="1"/>
    </row>
    <row r="4" spans="3:11" x14ac:dyDescent="0.25">
      <c r="C4" s="1" t="s">
        <v>0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thickBot="1" x14ac:dyDescent="0.3">
      <c r="J7" s="5"/>
    </row>
    <row r="8" spans="3:11" s="4" customFormat="1" ht="20.100000000000001" customHeight="1" thickBot="1" x14ac:dyDescent="0.3">
      <c r="C8" s="4" t="s">
        <v>23</v>
      </c>
      <c r="G8" s="8"/>
      <c r="H8" s="4" t="s">
        <v>12</v>
      </c>
      <c r="J8" s="5"/>
    </row>
    <row r="9" spans="3:11" s="4" customFormat="1" ht="5.0999999999999996" customHeight="1" thickBot="1" x14ac:dyDescent="0.3">
      <c r="G9" s="7"/>
      <c r="J9" s="5"/>
    </row>
    <row r="10" spans="3:11" s="4" customFormat="1" ht="20.100000000000001" customHeight="1" thickBot="1" x14ac:dyDescent="0.3">
      <c r="C10" s="4" t="s">
        <v>24</v>
      </c>
      <c r="G10" s="8"/>
      <c r="H10" s="4" t="s">
        <v>3</v>
      </c>
      <c r="J10" s="5"/>
    </row>
    <row r="11" spans="3:11" s="4" customFormat="1" ht="5.0999999999999996" customHeight="1" x14ac:dyDescent="0.25">
      <c r="G11" s="35"/>
      <c r="J11" s="5"/>
    </row>
    <row r="12" spans="3:11" s="4" customFormat="1" ht="20.100000000000001" customHeight="1" x14ac:dyDescent="0.25">
      <c r="C12" s="4" t="s">
        <v>13</v>
      </c>
      <c r="G12" s="9" t="b">
        <v>0</v>
      </c>
      <c r="J12" s="5"/>
    </row>
    <row r="13" spans="3:11" s="4" customFormat="1" ht="5.0999999999999996" customHeight="1" x14ac:dyDescent="0.25">
      <c r="J13" s="5"/>
    </row>
    <row r="14" spans="3:11" s="4" customFormat="1" ht="20.100000000000001" customHeight="1" x14ac:dyDescent="0.25">
      <c r="C14" s="4" t="s">
        <v>14</v>
      </c>
      <c r="G14" s="9" t="b">
        <v>0</v>
      </c>
      <c r="J14" s="5"/>
    </row>
    <row r="15" spans="3:11" s="4" customFormat="1" ht="20.100000000000001" customHeight="1" x14ac:dyDescent="0.25"/>
    <row r="16" spans="3:11" s="4" customFormat="1" ht="20.100000000000001" customHeight="1" x14ac:dyDescent="0.25"/>
    <row r="17" spans="3:10" s="4" customFormat="1" ht="20.100000000000001" customHeight="1" x14ac:dyDescent="0.25">
      <c r="J17" s="5"/>
    </row>
    <row r="18" spans="3:10" s="4" customFormat="1" ht="9.9499999999999993" customHeight="1" x14ac:dyDescent="0.25">
      <c r="C18" s="11"/>
      <c r="D18" s="11"/>
      <c r="E18" s="11"/>
      <c r="F18" s="11"/>
      <c r="G18" s="11"/>
      <c r="H18" s="11"/>
      <c r="I18" s="11"/>
      <c r="J18" s="5"/>
    </row>
    <row r="19" spans="3:10" s="4" customFormat="1" ht="20.100000000000001" customHeight="1" x14ac:dyDescent="0.25">
      <c r="C19" s="37" t="s">
        <v>1</v>
      </c>
      <c r="D19" s="6" t="s">
        <v>15</v>
      </c>
      <c r="E19" s="12">
        <f>G8</f>
        <v>0</v>
      </c>
      <c r="F19" s="13" t="s">
        <v>16</v>
      </c>
      <c r="G19" s="36">
        <v>7</v>
      </c>
      <c r="H19" s="18" t="s">
        <v>4</v>
      </c>
      <c r="I19" s="25">
        <f>E19*G19</f>
        <v>0</v>
      </c>
      <c r="J19" s="5"/>
    </row>
    <row r="20" spans="3:10" s="4" customFormat="1" ht="20.100000000000001" customHeight="1" x14ac:dyDescent="0.25">
      <c r="C20" s="38"/>
      <c r="D20" s="7" t="s">
        <v>2</v>
      </c>
      <c r="E20" s="14">
        <f>G10</f>
        <v>0</v>
      </c>
      <c r="F20" s="15" t="s">
        <v>17</v>
      </c>
      <c r="G20" s="21">
        <v>13.9</v>
      </c>
      <c r="H20" s="19" t="s">
        <v>4</v>
      </c>
      <c r="I20" s="26">
        <f>E20*G20/100</f>
        <v>0</v>
      </c>
      <c r="J20" s="5"/>
    </row>
    <row r="21" spans="3:10" s="4" customFormat="1" ht="20.100000000000001" customHeight="1" x14ac:dyDescent="0.25">
      <c r="C21" s="38"/>
      <c r="D21" s="7" t="s">
        <v>18</v>
      </c>
      <c r="E21" s="14" t="str">
        <f>IF(G12,G10,"")</f>
        <v/>
      </c>
      <c r="F21" s="15" t="str">
        <f>IF(G12,"kWh zu","")</f>
        <v/>
      </c>
      <c r="G21" s="21">
        <v>-1</v>
      </c>
      <c r="H21" s="19" t="str">
        <f>IF(G12,"=","")</f>
        <v/>
      </c>
      <c r="I21" s="26" t="str">
        <f>IF(G12,E21*G21/100,"")</f>
        <v/>
      </c>
      <c r="J21" s="5"/>
    </row>
    <row r="22" spans="3:10" s="4" customFormat="1" ht="20.100000000000001" customHeight="1" x14ac:dyDescent="0.25">
      <c r="C22" s="38"/>
      <c r="D22" s="7" t="s">
        <v>19</v>
      </c>
      <c r="E22" s="14" t="str">
        <f>IF(G14,G10,"")</f>
        <v/>
      </c>
      <c r="F22" s="15" t="str">
        <f>IF(G14,"kWh zu","")</f>
        <v/>
      </c>
      <c r="G22" s="21">
        <v>-0.5</v>
      </c>
      <c r="H22" s="19" t="str">
        <f>IF(G14,"=","")</f>
        <v/>
      </c>
      <c r="I22" s="26" t="str">
        <f>IF(G14,E22*G22/100,"")</f>
        <v/>
      </c>
      <c r="J22" s="5"/>
    </row>
    <row r="23" spans="3:10" s="4" customFormat="1" ht="20.100000000000001" customHeight="1" x14ac:dyDescent="0.25">
      <c r="C23" s="39"/>
      <c r="D23" s="16" t="s">
        <v>5</v>
      </c>
      <c r="E23" s="17"/>
      <c r="F23" s="17"/>
      <c r="G23" s="17"/>
      <c r="H23" s="20"/>
      <c r="I23" s="27">
        <f>SUM(I19:I22)</f>
        <v>0</v>
      </c>
      <c r="J23" s="5"/>
    </row>
    <row r="24" spans="3:10" s="4" customFormat="1" ht="9.9499999999999993" customHeight="1" x14ac:dyDescent="0.25">
      <c r="I24" s="28"/>
      <c r="J24" s="5"/>
    </row>
    <row r="25" spans="3:10" s="4" customFormat="1" ht="20.100000000000001" customHeight="1" x14ac:dyDescent="0.25">
      <c r="C25" s="37" t="s">
        <v>6</v>
      </c>
      <c r="D25" s="6" t="s">
        <v>2</v>
      </c>
      <c r="E25" s="12">
        <f>G10</f>
        <v>0</v>
      </c>
      <c r="F25" s="13" t="s">
        <v>17</v>
      </c>
      <c r="G25" s="22">
        <v>16.100000000000001</v>
      </c>
      <c r="H25" s="18" t="s">
        <v>4</v>
      </c>
      <c r="I25" s="25">
        <f>G25*E25/100</f>
        <v>0</v>
      </c>
      <c r="J25" s="5"/>
    </row>
    <row r="26" spans="3:10" s="4" customFormat="1" ht="20.100000000000001" customHeight="1" x14ac:dyDescent="0.25">
      <c r="C26" s="39"/>
      <c r="D26" s="16" t="s">
        <v>7</v>
      </c>
      <c r="E26" s="17"/>
      <c r="F26" s="17"/>
      <c r="G26" s="17"/>
      <c r="H26" s="20"/>
      <c r="I26" s="27">
        <f>SUM(I25:I25)</f>
        <v>0</v>
      </c>
      <c r="J26" s="5"/>
    </row>
    <row r="27" spans="3:10" s="4" customFormat="1" ht="9.9499999999999993" customHeight="1" x14ac:dyDescent="0.25">
      <c r="I27" s="28"/>
      <c r="J27" s="5"/>
    </row>
    <row r="28" spans="3:10" s="4" customFormat="1" ht="20.100000000000001" customHeight="1" x14ac:dyDescent="0.25">
      <c r="C28" s="37" t="s">
        <v>8</v>
      </c>
      <c r="D28" s="6" t="s">
        <v>9</v>
      </c>
      <c r="E28" s="12">
        <f>G10</f>
        <v>0</v>
      </c>
      <c r="F28" s="13" t="s">
        <v>17</v>
      </c>
      <c r="G28" s="23">
        <v>0.5</v>
      </c>
      <c r="H28" s="18" t="s">
        <v>4</v>
      </c>
      <c r="I28" s="25">
        <f>E28*G28/100</f>
        <v>0</v>
      </c>
      <c r="J28" s="5"/>
    </row>
    <row r="29" spans="3:10" s="4" customFormat="1" ht="20.100000000000001" customHeight="1" x14ac:dyDescent="0.25">
      <c r="C29" s="38"/>
      <c r="D29" s="7" t="s">
        <v>10</v>
      </c>
      <c r="E29" s="14">
        <f>G10</f>
        <v>0</v>
      </c>
      <c r="F29" s="15" t="s">
        <v>17</v>
      </c>
      <c r="G29" s="24">
        <v>2.2999999999999998</v>
      </c>
      <c r="H29" s="19" t="s">
        <v>4</v>
      </c>
      <c r="I29" s="26">
        <f>E29*G29/100</f>
        <v>0</v>
      </c>
      <c r="J29" s="5"/>
    </row>
    <row r="30" spans="3:10" s="4" customFormat="1" ht="20.100000000000001" customHeight="1" x14ac:dyDescent="0.25">
      <c r="C30" s="39"/>
      <c r="D30" s="16" t="s">
        <v>20</v>
      </c>
      <c r="E30" s="17"/>
      <c r="F30" s="17"/>
      <c r="G30" s="17"/>
      <c r="H30" s="20"/>
      <c r="I30" s="27">
        <f>SUM(I28:I29)</f>
        <v>0</v>
      </c>
      <c r="J30" s="5"/>
    </row>
    <row r="31" spans="3:10" s="4" customFormat="1" ht="9.9499999999999993" customHeight="1" x14ac:dyDescent="0.25">
      <c r="I31" s="28"/>
      <c r="J31" s="5"/>
    </row>
    <row r="32" spans="3:10" s="4" customFormat="1" ht="20.100000000000001" customHeight="1" x14ac:dyDescent="0.25">
      <c r="C32" s="10" t="s">
        <v>11</v>
      </c>
      <c r="I32" s="29">
        <f>I23+I26+I30</f>
        <v>0</v>
      </c>
      <c r="J32" s="5"/>
    </row>
    <row r="33" spans="3:11" s="4" customFormat="1" ht="20.100000000000001" customHeight="1" x14ac:dyDescent="0.25">
      <c r="C33" s="4" t="s">
        <v>25</v>
      </c>
      <c r="E33" s="30"/>
      <c r="I33" s="31">
        <f>I32*8.1%</f>
        <v>0</v>
      </c>
      <c r="J33" s="5"/>
    </row>
    <row r="34" spans="3:11" s="4" customFormat="1" ht="20.100000000000001" customHeight="1" x14ac:dyDescent="0.25">
      <c r="C34" s="32" t="s">
        <v>21</v>
      </c>
      <c r="D34" s="33"/>
      <c r="E34" s="33"/>
      <c r="F34" s="33"/>
      <c r="G34" s="33"/>
      <c r="H34" s="33"/>
      <c r="I34" s="34">
        <f>SUM(I32:I33)</f>
        <v>0</v>
      </c>
      <c r="J34" s="5"/>
    </row>
    <row r="35" spans="3:11" s="4" customFormat="1" ht="20.100000000000001" customHeight="1" x14ac:dyDescent="0.25">
      <c r="I35" s="28"/>
      <c r="J35" s="5"/>
    </row>
    <row r="36" spans="3:11" x14ac:dyDescent="0.25">
      <c r="K36" s="1"/>
    </row>
  </sheetData>
  <mergeCells count="3">
    <mergeCell ref="C19:C23"/>
    <mergeCell ref="C25:C26"/>
    <mergeCell ref="C28:C30"/>
  </mergeCells>
  <pageMargins left="0.7" right="0.7" top="0.75" bottom="0.75" header="0.3" footer="0.3"/>
  <ignoredErrors>
    <ignoredError sqref="E20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Chiara Lippuner GRABS</cp:lastModifiedBy>
  <dcterms:created xsi:type="dcterms:W3CDTF">2020-04-22T09:35:29Z</dcterms:created>
  <dcterms:modified xsi:type="dcterms:W3CDTF">2023-09-20T13:53:58Z</dcterms:modified>
</cp:coreProperties>
</file>